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ard.janz/Documents/Arbete/Mallar/Ny offert avtal/Avtalsmallar/Engelska/Reseller/"/>
    </mc:Choice>
  </mc:AlternateContent>
  <xr:revisionPtr revIDLastSave="0" documentId="13_ncr:1_{C1070BEA-3B68-9E4E-A236-A9F5D23991CB}" xr6:coauthVersionLast="45" xr6:coauthVersionMax="45" xr10:uidLastSave="{00000000-0000-0000-0000-000000000000}"/>
  <workbookProtection workbookAlgorithmName="SHA-512" workbookHashValue="uqdC6NU2wuxfuDxqAg7m15PEHgKbzd/TUQWO/9RcImUVh1UyXatk8qEelPX2uvaj/c1GpbbVfxst0X/0Sx0fBw==" workbookSaltValue="v+6CkJN1eVuMQlMkdgV7/A==" workbookSpinCount="100000" lockStructure="1"/>
  <bookViews>
    <workbookView xWindow="280" yWindow="460" windowWidth="27280" windowHeight="17360" xr2:uid="{D55BED88-B9C2-2A46-812A-9C47A69D8E8C}"/>
  </bookViews>
  <sheets>
    <sheet name="Purchase or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R23" i="1" l="1"/>
  <c r="R22" i="1"/>
  <c r="AC22" i="1" s="1"/>
  <c r="AI26" i="1"/>
  <c r="W22" i="1" l="1"/>
  <c r="AF22" i="1" s="1"/>
  <c r="W23" i="1"/>
  <c r="AF23" i="1" s="1"/>
  <c r="AC23" i="1"/>
  <c r="R21" i="1" l="1"/>
  <c r="R24" i="1" s="1"/>
  <c r="AC21" i="1" l="1"/>
  <c r="W21" i="1"/>
  <c r="W24" i="1" s="1"/>
  <c r="AF24" i="1" s="1"/>
  <c r="AC24" i="1"/>
  <c r="AF21" i="1" l="1"/>
  <c r="R10" i="1" l="1"/>
  <c r="R11" i="1"/>
  <c r="AC11" i="1" s="1"/>
  <c r="AC12" i="1"/>
  <c r="R13" i="1"/>
  <c r="R14" i="1"/>
  <c r="R15" i="1"/>
  <c r="AC15" i="1" s="1"/>
  <c r="R16" i="1"/>
  <c r="AC16" i="1" s="1"/>
  <c r="R17" i="1"/>
  <c r="R18" i="1"/>
  <c r="AC18" i="1" s="1"/>
  <c r="R9" i="1"/>
  <c r="R19" i="1" l="1"/>
  <c r="W17" i="1"/>
  <c r="Z17" i="1" s="1"/>
  <c r="AF17" i="1" s="1"/>
  <c r="AC17" i="1"/>
  <c r="W13" i="1"/>
  <c r="Z13" i="1" s="1"/>
  <c r="AF13" i="1" s="1"/>
  <c r="AC13" i="1"/>
  <c r="W9" i="1"/>
  <c r="AC9" i="1"/>
  <c r="W14" i="1"/>
  <c r="Z14" i="1" s="1"/>
  <c r="AF14" i="1" s="1"/>
  <c r="AC14" i="1"/>
  <c r="W10" i="1"/>
  <c r="Z10" i="1" s="1"/>
  <c r="AF10" i="1" s="1"/>
  <c r="AC10" i="1"/>
  <c r="W12" i="1"/>
  <c r="Z12" i="1" s="1"/>
  <c r="AF12" i="1" s="1"/>
  <c r="W11" i="1"/>
  <c r="Z11" i="1" s="1"/>
  <c r="AF11" i="1" s="1"/>
  <c r="W15" i="1"/>
  <c r="Z15" i="1" s="1"/>
  <c r="AF15" i="1" s="1"/>
  <c r="W16" i="1"/>
  <c r="Z16" i="1" s="1"/>
  <c r="AF16" i="1" s="1"/>
  <c r="W18" i="1"/>
  <c r="Z18" i="1" s="1"/>
  <c r="AF18" i="1" s="1"/>
  <c r="Z9" i="1" l="1"/>
  <c r="W19" i="1"/>
  <c r="AC19" i="1"/>
  <c r="Z19" i="1" l="1"/>
  <c r="AF9" i="1"/>
  <c r="AF19" i="1" s="1"/>
  <c r="AF26" i="1" s="1"/>
</calcChain>
</file>

<file path=xl/sharedStrings.xml><?xml version="1.0" encoding="utf-8"?>
<sst xmlns="http://schemas.openxmlformats.org/spreadsheetml/2006/main" count="61" uniqueCount="53">
  <si>
    <t>Order placed by</t>
  </si>
  <si>
    <t>Order Accepted by</t>
  </si>
  <si>
    <t>End Customer</t>
  </si>
  <si>
    <t>Vergic AB</t>
  </si>
  <si>
    <t>556665–7606</t>
  </si>
  <si>
    <t>Rörsjögatan 25</t>
  </si>
  <si>
    <t>211 37 Malmö</t>
  </si>
  <si>
    <t>Address</t>
  </si>
  <si>
    <t>Product</t>
  </si>
  <si>
    <t>List Price</t>
  </si>
  <si>
    <t>Partner Discount</t>
  </si>
  <si>
    <t>No of Units</t>
  </si>
  <si>
    <t>Postal no, city</t>
  </si>
  <si>
    <t>Country</t>
  </si>
  <si>
    <t>Sum List price</t>
  </si>
  <si>
    <t>Org. No./VAT</t>
  </si>
  <si>
    <t>References</t>
  </si>
  <si>
    <t>Org.no/VAT</t>
  </si>
  <si>
    <t>Partner Price per month</t>
  </si>
  <si>
    <t>Contract lenght (months):</t>
  </si>
  <si>
    <t>Send script/activation to:</t>
  </si>
  <si>
    <t>Account activation (date):</t>
  </si>
  <si>
    <t>Total per month/contract</t>
  </si>
  <si>
    <t>Comment</t>
  </si>
  <si>
    <t>Article</t>
  </si>
  <si>
    <t>Total non recurring cost</t>
  </si>
  <si>
    <t>Other non recurring cost</t>
  </si>
  <si>
    <t>Special conditions</t>
  </si>
  <si>
    <t>Vergic General Terms &amp; Conditions</t>
  </si>
  <si>
    <t>Partner Reference:</t>
  </si>
  <si>
    <t>Name of Purchase order:</t>
  </si>
  <si>
    <t>Example</t>
  </si>
  <si>
    <t>Date and signature:</t>
  </si>
  <si>
    <t>Total price contr. Period</t>
  </si>
  <si>
    <t>Partner Price contr. period</t>
  </si>
  <si>
    <t>Total cost on purchase order</t>
  </si>
  <si>
    <t>Prices in (Currency):</t>
  </si>
  <si>
    <t>Discount currency</t>
  </si>
  <si>
    <t>Minimum 12 except pilots</t>
  </si>
  <si>
    <t>Consultancy services</t>
  </si>
  <si>
    <t>Name</t>
  </si>
  <si>
    <t>Name of partner</t>
  </si>
  <si>
    <t>Name of end customer</t>
  </si>
  <si>
    <t>Date</t>
  </si>
  <si>
    <t>Euro</t>
  </si>
  <si>
    <t>VEP Entertprise Package</t>
  </si>
  <si>
    <t>Concurrent user</t>
  </si>
  <si>
    <t>Partner support for implementation according to SOW</t>
  </si>
  <si>
    <t>Customer Succes Package 16</t>
  </si>
  <si>
    <t>Customer success package 16 hours/month</t>
  </si>
  <si>
    <t>Name of end customer contract/proposal if relevant</t>
  </si>
  <si>
    <t>SOW and/or other documents if relevant</t>
  </si>
  <si>
    <t>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</si>
</sst>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"/>
    <numFmt numFmtId="165" formatCode="#,##0\ [$NOK]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AA309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AA3091"/>
      <name val="Calibri"/>
      <family val="2"/>
      <scheme val="minor"/>
    </font>
    <font>
      <b/>
      <sz val="10"/>
      <color rgb="FFAA309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A309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right" vertical="center" wrapText="1"/>
    </xf>
    <xf numFmtId="0" fontId="4" fillId="2" borderId="0" xfId="0" applyFont="1" applyFill="1"/>
    <xf numFmtId="0" fontId="0" fillId="2" borderId="0" xfId="0" applyFill="1" applyAlignment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1" fontId="1" fillId="2" borderId="0" xfId="0" applyNumberFormat="1" applyFont="1" applyFill="1" applyBorder="1" applyAlignment="1"/>
    <xf numFmtId="9" fontId="1" fillId="2" borderId="0" xfId="0" applyNumberFormat="1" applyFont="1" applyFill="1" applyAlignment="1"/>
    <xf numFmtId="0" fontId="0" fillId="2" borderId="0" xfId="0" applyFill="1" applyAlignment="1">
      <alignment horizontal="left" vertical="center"/>
    </xf>
    <xf numFmtId="1" fontId="1" fillId="2" borderId="8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6" fillId="2" borderId="0" xfId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>
      <alignment horizontal="left" vertical="center"/>
    </xf>
    <xf numFmtId="0" fontId="1" fillId="2" borderId="13" xfId="0" applyFont="1" applyFill="1" applyBorder="1"/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left" vertical="center" wrapText="1"/>
    </xf>
    <xf numFmtId="0" fontId="0" fillId="2" borderId="0" xfId="0" applyFill="1" applyProtection="1"/>
    <xf numFmtId="0" fontId="0" fillId="2" borderId="0" xfId="0" applyFill="1" applyAlignment="1" applyProtection="1"/>
    <xf numFmtId="0" fontId="0" fillId="2" borderId="2" xfId="0" applyFill="1" applyBorder="1" applyProtection="1"/>
    <xf numFmtId="0" fontId="0" fillId="2" borderId="0" xfId="0" applyFill="1" applyBorder="1" applyProtection="1"/>
    <xf numFmtId="0" fontId="0" fillId="2" borderId="10" xfId="0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2" fillId="2" borderId="8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6" fillId="2" borderId="4" xfId="1" applyFont="1" applyFill="1" applyBorder="1" applyAlignment="1" applyProtection="1">
      <alignment vertical="center"/>
    </xf>
    <xf numFmtId="0" fontId="6" fillId="2" borderId="6" xfId="1" applyFont="1" applyFill="1" applyBorder="1" applyAlignment="1" applyProtection="1">
      <alignment vertical="center"/>
    </xf>
    <xf numFmtId="0" fontId="6" fillId="2" borderId="7" xfId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/>
    </xf>
    <xf numFmtId="0" fontId="3" fillId="4" borderId="0" xfId="0" applyFont="1" applyFill="1" applyAlignment="1">
      <alignment horizontal="center" wrapText="1"/>
    </xf>
    <xf numFmtId="9" fontId="1" fillId="2" borderId="1" xfId="0" applyNumberFormat="1" applyFont="1" applyFill="1" applyBorder="1" applyAlignment="1" applyProtection="1">
      <alignment horizontal="center"/>
      <protection locked="0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3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2" fillId="3" borderId="4" xfId="0" applyNumberFormat="1" applyFont="1" applyFill="1" applyBorder="1" applyAlignment="1" applyProtection="1">
      <alignment horizontal="right"/>
    </xf>
    <xf numFmtId="3" fontId="2" fillId="3" borderId="6" xfId="0" applyNumberFormat="1" applyFont="1" applyFill="1" applyBorder="1" applyAlignment="1" applyProtection="1">
      <alignment horizontal="right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164" fontId="1" fillId="2" borderId="2" xfId="0" applyNumberFormat="1" applyFont="1" applyFill="1" applyBorder="1" applyAlignment="1" applyProtection="1">
      <alignment horizontal="right" vertical="center"/>
    </xf>
    <xf numFmtId="164" fontId="1" fillId="2" borderId="0" xfId="0" applyNumberFormat="1" applyFont="1" applyFill="1" applyBorder="1" applyAlignment="1" applyProtection="1">
      <alignment horizontal="right" vertical="center"/>
    </xf>
    <xf numFmtId="164" fontId="1" fillId="2" borderId="10" xfId="0" applyNumberFormat="1" applyFont="1" applyFill="1" applyBorder="1" applyAlignment="1" applyProtection="1">
      <alignment horizontal="right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AA3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gic.com/wpsitefiles_de3fxs/wp-content/uploads/2019/11/Annex_1_Vergic_General_Terms_Conditions_19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D2DE-509D-3844-8ECA-C30813B8444A}">
  <dimension ref="A1:CX217"/>
  <sheetViews>
    <sheetView tabSelected="1" view="pageLayout" topLeftCell="A6" zoomScaleNormal="100" workbookViewId="0">
      <selection activeCell="W28" sqref="W28:AR30"/>
    </sheetView>
  </sheetViews>
  <sheetFormatPr baseColWidth="10" defaultColWidth="10.6640625" defaultRowHeight="16" x14ac:dyDescent="0.2"/>
  <cols>
    <col min="1" max="11" width="2.83203125" style="1" customWidth="1"/>
    <col min="12" max="15" width="2.83203125" style="2" customWidth="1"/>
    <col min="16" max="16" width="3" style="2" customWidth="1"/>
    <col min="17" max="20" width="3" style="5" customWidth="1"/>
    <col min="21" max="21" width="3.5" style="5" customWidth="1"/>
    <col min="22" max="43" width="3" style="5" customWidth="1"/>
    <col min="44" max="44" width="2.83203125" style="5" customWidth="1"/>
    <col min="45" max="102" width="10.6640625" style="5"/>
  </cols>
  <sheetData>
    <row r="1" spans="1:44" s="2" customFormat="1" ht="16" customHeight="1" x14ac:dyDescent="0.2">
      <c r="A1" s="84" t="s">
        <v>0</v>
      </c>
      <c r="B1" s="84"/>
      <c r="C1" s="84"/>
      <c r="D1" s="84"/>
      <c r="E1" s="84"/>
      <c r="F1" s="84"/>
      <c r="L1" s="76" t="s">
        <v>1</v>
      </c>
      <c r="M1" s="76"/>
      <c r="N1" s="76"/>
      <c r="O1" s="76"/>
      <c r="P1" s="76"/>
      <c r="R1" s="76" t="s">
        <v>2</v>
      </c>
      <c r="S1" s="76"/>
      <c r="T1" s="76"/>
      <c r="U1" s="76"/>
      <c r="X1" s="26"/>
      <c r="Y1" s="26"/>
      <c r="AA1" s="26"/>
      <c r="AB1" s="26"/>
    </row>
    <row r="2" spans="1:44" s="2" customFormat="1" ht="16" customHeight="1" x14ac:dyDescent="0.2">
      <c r="A2" s="80" t="s">
        <v>41</v>
      </c>
      <c r="B2" s="81"/>
      <c r="C2" s="81"/>
      <c r="D2" s="81"/>
      <c r="E2" s="81"/>
      <c r="F2" s="81"/>
      <c r="G2" s="81"/>
      <c r="H2" s="81"/>
      <c r="I2" s="81"/>
      <c r="J2" s="82"/>
      <c r="K2" s="16"/>
      <c r="L2" s="75" t="s">
        <v>3</v>
      </c>
      <c r="M2" s="75"/>
      <c r="N2" s="75"/>
      <c r="O2" s="75"/>
      <c r="P2" s="75"/>
      <c r="Q2" s="17"/>
      <c r="R2" s="80" t="s">
        <v>42</v>
      </c>
      <c r="S2" s="81"/>
      <c r="T2" s="81"/>
      <c r="U2" s="81"/>
      <c r="V2" s="81"/>
      <c r="W2" s="81"/>
      <c r="X2" s="81"/>
      <c r="Y2" s="81"/>
      <c r="Z2" s="81"/>
      <c r="AA2" s="82"/>
      <c r="AH2" s="9" t="s">
        <v>30</v>
      </c>
      <c r="AI2" s="85" t="s">
        <v>40</v>
      </c>
      <c r="AJ2" s="86"/>
      <c r="AK2" s="86"/>
      <c r="AL2" s="86"/>
      <c r="AM2" s="86"/>
      <c r="AN2" s="86"/>
      <c r="AO2" s="86"/>
      <c r="AP2" s="86"/>
      <c r="AQ2" s="87"/>
    </row>
    <row r="3" spans="1:44" s="2" customFormat="1" ht="16" customHeight="1" x14ac:dyDescent="0.2">
      <c r="A3" s="77" t="s">
        <v>15</v>
      </c>
      <c r="B3" s="78"/>
      <c r="C3" s="78"/>
      <c r="D3" s="78"/>
      <c r="E3" s="78"/>
      <c r="F3" s="78"/>
      <c r="G3" s="78"/>
      <c r="H3" s="78"/>
      <c r="I3" s="78"/>
      <c r="J3" s="79"/>
      <c r="K3" s="18"/>
      <c r="L3" s="75" t="s">
        <v>4</v>
      </c>
      <c r="M3" s="75"/>
      <c r="N3" s="75"/>
      <c r="O3" s="75"/>
      <c r="P3" s="75"/>
      <c r="Q3" s="17"/>
      <c r="R3" s="77" t="s">
        <v>17</v>
      </c>
      <c r="S3" s="78"/>
      <c r="T3" s="78"/>
      <c r="U3" s="78"/>
      <c r="V3" s="78"/>
      <c r="W3" s="78"/>
      <c r="X3" s="78"/>
      <c r="Y3" s="78"/>
      <c r="Z3" s="78"/>
      <c r="AA3" s="79"/>
      <c r="AB3" s="4"/>
      <c r="AC3" s="4"/>
      <c r="AD3" s="4"/>
      <c r="AH3" s="9" t="s">
        <v>29</v>
      </c>
      <c r="AI3" s="80" t="s">
        <v>40</v>
      </c>
      <c r="AJ3" s="81"/>
      <c r="AK3" s="81"/>
      <c r="AL3" s="81"/>
      <c r="AM3" s="81"/>
      <c r="AN3" s="81"/>
      <c r="AO3" s="81"/>
      <c r="AP3" s="81"/>
      <c r="AQ3" s="82"/>
    </row>
    <row r="4" spans="1:44" s="2" customFormat="1" ht="16" customHeight="1" x14ac:dyDescent="0.2">
      <c r="A4" s="80" t="s">
        <v>7</v>
      </c>
      <c r="B4" s="81"/>
      <c r="C4" s="81"/>
      <c r="D4" s="81"/>
      <c r="E4" s="81"/>
      <c r="F4" s="81"/>
      <c r="G4" s="81"/>
      <c r="H4" s="81"/>
      <c r="I4" s="81"/>
      <c r="J4" s="82"/>
      <c r="K4" s="18"/>
      <c r="L4" s="75" t="s">
        <v>5</v>
      </c>
      <c r="M4" s="75"/>
      <c r="N4" s="75"/>
      <c r="O4" s="75"/>
      <c r="P4" s="75"/>
      <c r="Q4" s="17"/>
      <c r="R4" s="77" t="s">
        <v>7</v>
      </c>
      <c r="S4" s="78"/>
      <c r="T4" s="78"/>
      <c r="U4" s="78"/>
      <c r="V4" s="78"/>
      <c r="W4" s="78"/>
      <c r="X4" s="78"/>
      <c r="Y4" s="78"/>
      <c r="Z4" s="78"/>
      <c r="AA4" s="79"/>
      <c r="AB4" s="4"/>
      <c r="AC4" s="4"/>
      <c r="AD4" s="4"/>
      <c r="AH4" s="9" t="s">
        <v>21</v>
      </c>
      <c r="AI4" s="88" t="s">
        <v>43</v>
      </c>
      <c r="AJ4" s="81"/>
      <c r="AK4" s="81"/>
      <c r="AL4" s="81"/>
      <c r="AM4" s="81"/>
      <c r="AN4" s="81"/>
      <c r="AO4" s="81"/>
      <c r="AP4" s="81"/>
      <c r="AQ4" s="82"/>
    </row>
    <row r="5" spans="1:44" s="2" customFormat="1" ht="14" x14ac:dyDescent="0.2">
      <c r="A5" s="80" t="s">
        <v>12</v>
      </c>
      <c r="B5" s="81"/>
      <c r="C5" s="81"/>
      <c r="D5" s="81"/>
      <c r="E5" s="81"/>
      <c r="F5" s="81"/>
      <c r="G5" s="81"/>
      <c r="H5" s="81"/>
      <c r="I5" s="81"/>
      <c r="J5" s="82"/>
      <c r="K5" s="18"/>
      <c r="L5" s="75" t="s">
        <v>6</v>
      </c>
      <c r="M5" s="75"/>
      <c r="N5" s="75"/>
      <c r="O5" s="75"/>
      <c r="P5" s="75"/>
      <c r="Q5" s="17"/>
      <c r="R5" s="77" t="s">
        <v>12</v>
      </c>
      <c r="S5" s="78"/>
      <c r="T5" s="78"/>
      <c r="U5" s="78"/>
      <c r="V5" s="78"/>
      <c r="W5" s="78"/>
      <c r="X5" s="78"/>
      <c r="Y5" s="78"/>
      <c r="Z5" s="78"/>
      <c r="AA5" s="79"/>
      <c r="AB5" s="4"/>
      <c r="AC5" s="4"/>
      <c r="AD5" s="4"/>
      <c r="AH5" s="9" t="s">
        <v>20</v>
      </c>
      <c r="AI5" s="80" t="s">
        <v>40</v>
      </c>
      <c r="AJ5" s="81"/>
      <c r="AK5" s="81"/>
      <c r="AL5" s="81"/>
      <c r="AM5" s="81"/>
      <c r="AN5" s="81"/>
      <c r="AO5" s="81"/>
      <c r="AP5" s="81"/>
      <c r="AQ5" s="82"/>
    </row>
    <row r="6" spans="1:44" s="2" customFormat="1" ht="14" x14ac:dyDescent="0.2">
      <c r="A6" s="80" t="s">
        <v>13</v>
      </c>
      <c r="B6" s="81"/>
      <c r="C6" s="81"/>
      <c r="D6" s="81"/>
      <c r="E6" s="81"/>
      <c r="F6" s="81"/>
      <c r="G6" s="81"/>
      <c r="H6" s="81"/>
      <c r="I6" s="81"/>
      <c r="J6" s="82"/>
      <c r="K6" s="18"/>
      <c r="L6" s="75" t="s">
        <v>13</v>
      </c>
      <c r="M6" s="75"/>
      <c r="N6" s="75"/>
      <c r="O6" s="75"/>
      <c r="P6" s="75"/>
      <c r="Q6" s="17"/>
      <c r="R6" s="80" t="s">
        <v>13</v>
      </c>
      <c r="S6" s="81"/>
      <c r="T6" s="81"/>
      <c r="U6" s="81"/>
      <c r="V6" s="81"/>
      <c r="W6" s="81"/>
      <c r="X6" s="81"/>
      <c r="Y6" s="81"/>
      <c r="Z6" s="81"/>
      <c r="AA6" s="82"/>
      <c r="AB6" s="3"/>
      <c r="AH6" s="9" t="s">
        <v>19</v>
      </c>
      <c r="AI6" s="89">
        <v>12</v>
      </c>
      <c r="AJ6" s="90"/>
      <c r="AK6" s="27" t="s">
        <v>38</v>
      </c>
      <c r="AL6" s="4"/>
      <c r="AM6" s="4"/>
      <c r="AN6" s="4"/>
      <c r="AO6" s="4"/>
      <c r="AP6" s="4"/>
      <c r="AQ6" s="4"/>
    </row>
    <row r="7" spans="1:44" s="5" customFormat="1" ht="16" customHeight="1" x14ac:dyDescent="0.2">
      <c r="A7" s="35" t="s">
        <v>36</v>
      </c>
      <c r="B7" s="34"/>
      <c r="C7" s="2"/>
      <c r="D7" s="25"/>
      <c r="E7" s="25"/>
      <c r="F7" s="36"/>
      <c r="G7" s="47" t="s">
        <v>44</v>
      </c>
      <c r="H7" s="37"/>
      <c r="I7" s="37"/>
      <c r="J7" s="37"/>
      <c r="K7" s="37"/>
      <c r="L7" s="37"/>
      <c r="M7" s="38"/>
      <c r="N7" s="10"/>
      <c r="O7" s="10"/>
      <c r="P7" s="10"/>
      <c r="Q7" s="10"/>
      <c r="R7" s="10"/>
      <c r="S7" s="10"/>
    </row>
    <row r="8" spans="1:44" ht="27" customHeight="1" x14ac:dyDescent="0.2">
      <c r="A8" s="83" t="s">
        <v>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72" t="s">
        <v>9</v>
      </c>
      <c r="N8" s="72"/>
      <c r="O8" s="72"/>
      <c r="P8" s="64" t="s">
        <v>11</v>
      </c>
      <c r="Q8" s="64"/>
      <c r="R8" s="72" t="s">
        <v>14</v>
      </c>
      <c r="S8" s="72"/>
      <c r="T8" s="72"/>
      <c r="U8" s="64" t="s">
        <v>10</v>
      </c>
      <c r="V8" s="64"/>
      <c r="W8" s="64" t="s">
        <v>37</v>
      </c>
      <c r="X8" s="64"/>
      <c r="Y8" s="64"/>
      <c r="Z8" s="72" t="s">
        <v>18</v>
      </c>
      <c r="AA8" s="72"/>
      <c r="AB8" s="72"/>
      <c r="AC8" s="72" t="s">
        <v>33</v>
      </c>
      <c r="AD8" s="72"/>
      <c r="AE8" s="72"/>
      <c r="AF8" s="72" t="s">
        <v>34</v>
      </c>
      <c r="AG8" s="72"/>
      <c r="AH8" s="72"/>
      <c r="AI8" s="72" t="s">
        <v>23</v>
      </c>
      <c r="AJ8" s="72"/>
      <c r="AK8" s="72"/>
      <c r="AL8" s="72"/>
      <c r="AM8" s="72"/>
      <c r="AN8" s="72"/>
      <c r="AO8" s="72"/>
      <c r="AP8" s="72"/>
      <c r="AQ8" s="72"/>
      <c r="AR8" s="72"/>
    </row>
    <row r="9" spans="1:44" ht="14" customHeight="1" x14ac:dyDescent="0.2">
      <c r="A9" s="71" t="s">
        <v>45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68">
        <v>1200</v>
      </c>
      <c r="N9" s="68"/>
      <c r="O9" s="68"/>
      <c r="P9" s="69">
        <v>1</v>
      </c>
      <c r="Q9" s="69"/>
      <c r="R9" s="67">
        <f t="shared" ref="R9:R18" si="0">M9*P9</f>
        <v>1200</v>
      </c>
      <c r="S9" s="67"/>
      <c r="T9" s="67"/>
      <c r="U9" s="65">
        <v>0.3</v>
      </c>
      <c r="V9" s="65"/>
      <c r="W9" s="67">
        <f t="shared" ref="W9:W18" si="1">R9*U9</f>
        <v>360</v>
      </c>
      <c r="X9" s="67"/>
      <c r="Y9" s="67"/>
      <c r="Z9" s="67">
        <f t="shared" ref="Z9:Z18" si="2">R9-W9</f>
        <v>840</v>
      </c>
      <c r="AA9" s="67"/>
      <c r="AB9" s="67"/>
      <c r="AC9" s="67">
        <f t="shared" ref="AC9:AC18" si="3">R9*$AI$6</f>
        <v>14400</v>
      </c>
      <c r="AD9" s="67"/>
      <c r="AE9" s="67"/>
      <c r="AF9" s="67">
        <f t="shared" ref="AF9:AF18" si="4">Z9*$AI$6</f>
        <v>10080</v>
      </c>
      <c r="AG9" s="67"/>
      <c r="AH9" s="67"/>
      <c r="AI9" s="98" t="s">
        <v>31</v>
      </c>
      <c r="AJ9" s="98"/>
      <c r="AK9" s="98"/>
      <c r="AL9" s="98"/>
      <c r="AM9" s="98"/>
      <c r="AN9" s="98"/>
      <c r="AO9" s="98"/>
      <c r="AP9" s="98"/>
      <c r="AQ9" s="98"/>
      <c r="AR9" s="98"/>
    </row>
    <row r="10" spans="1:44" ht="14" customHeight="1" x14ac:dyDescent="0.2">
      <c r="A10" s="71" t="s">
        <v>46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3">
        <v>100</v>
      </c>
      <c r="N10" s="73"/>
      <c r="O10" s="73"/>
      <c r="P10" s="70">
        <v>12</v>
      </c>
      <c r="Q10" s="70"/>
      <c r="R10" s="74">
        <f t="shared" si="0"/>
        <v>1200</v>
      </c>
      <c r="S10" s="74"/>
      <c r="T10" s="74"/>
      <c r="U10" s="66">
        <v>0.2</v>
      </c>
      <c r="V10" s="66"/>
      <c r="W10" s="74">
        <f t="shared" si="1"/>
        <v>240</v>
      </c>
      <c r="X10" s="74"/>
      <c r="Y10" s="74"/>
      <c r="Z10" s="74">
        <f t="shared" si="2"/>
        <v>960</v>
      </c>
      <c r="AA10" s="74"/>
      <c r="AB10" s="74"/>
      <c r="AC10" s="74">
        <f t="shared" si="3"/>
        <v>14400</v>
      </c>
      <c r="AD10" s="74"/>
      <c r="AE10" s="74"/>
      <c r="AF10" s="74">
        <f t="shared" si="4"/>
        <v>11520</v>
      </c>
      <c r="AG10" s="74"/>
      <c r="AH10" s="74"/>
      <c r="AI10" s="98" t="s">
        <v>31</v>
      </c>
      <c r="AJ10" s="98"/>
      <c r="AK10" s="98"/>
      <c r="AL10" s="98"/>
      <c r="AM10" s="98"/>
      <c r="AN10" s="98"/>
      <c r="AO10" s="98"/>
      <c r="AP10" s="98"/>
      <c r="AQ10" s="98"/>
      <c r="AR10" s="98"/>
    </row>
    <row r="11" spans="1:44" ht="14" customHeight="1" x14ac:dyDescent="0.2">
      <c r="A11" s="71" t="s">
        <v>24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68">
        <v>450</v>
      </c>
      <c r="N11" s="68"/>
      <c r="O11" s="68"/>
      <c r="P11" s="69">
        <v>1</v>
      </c>
      <c r="Q11" s="69"/>
      <c r="R11" s="67">
        <f t="shared" si="0"/>
        <v>450</v>
      </c>
      <c r="S11" s="67"/>
      <c r="T11" s="67"/>
      <c r="U11" s="65">
        <v>0.15</v>
      </c>
      <c r="V11" s="65"/>
      <c r="W11" s="67">
        <f t="shared" si="1"/>
        <v>67.5</v>
      </c>
      <c r="X11" s="67"/>
      <c r="Y11" s="67"/>
      <c r="Z11" s="67">
        <f t="shared" si="2"/>
        <v>382.5</v>
      </c>
      <c r="AA11" s="67"/>
      <c r="AB11" s="67"/>
      <c r="AC11" s="67">
        <f t="shared" si="3"/>
        <v>5400</v>
      </c>
      <c r="AD11" s="67"/>
      <c r="AE11" s="67"/>
      <c r="AF11" s="67">
        <f t="shared" si="4"/>
        <v>4590</v>
      </c>
      <c r="AG11" s="67"/>
      <c r="AH11" s="67"/>
      <c r="AI11" s="98" t="s">
        <v>31</v>
      </c>
      <c r="AJ11" s="98"/>
      <c r="AK11" s="98"/>
      <c r="AL11" s="98"/>
      <c r="AM11" s="98"/>
      <c r="AN11" s="98"/>
      <c r="AO11" s="98"/>
      <c r="AP11" s="98"/>
      <c r="AQ11" s="98"/>
      <c r="AR11" s="98"/>
    </row>
    <row r="12" spans="1:44" ht="14" customHeight="1" x14ac:dyDescent="0.2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68"/>
      <c r="N12" s="68"/>
      <c r="O12" s="68"/>
      <c r="P12" s="69"/>
      <c r="Q12" s="69"/>
      <c r="R12" s="67">
        <f>M12*P12</f>
        <v>0</v>
      </c>
      <c r="S12" s="67"/>
      <c r="T12" s="67"/>
      <c r="U12" s="65"/>
      <c r="V12" s="65"/>
      <c r="W12" s="67">
        <f t="shared" si="1"/>
        <v>0</v>
      </c>
      <c r="X12" s="67"/>
      <c r="Y12" s="67"/>
      <c r="Z12" s="67">
        <f t="shared" si="2"/>
        <v>0</v>
      </c>
      <c r="AA12" s="67"/>
      <c r="AB12" s="67"/>
      <c r="AC12" s="67">
        <f t="shared" si="3"/>
        <v>0</v>
      </c>
      <c r="AD12" s="67"/>
      <c r="AE12" s="67"/>
      <c r="AF12" s="67">
        <f t="shared" si="4"/>
        <v>0</v>
      </c>
      <c r="AG12" s="67"/>
      <c r="AH12" s="67"/>
      <c r="AI12" s="98"/>
      <c r="AJ12" s="98"/>
      <c r="AK12" s="98"/>
      <c r="AL12" s="98"/>
      <c r="AM12" s="98"/>
      <c r="AN12" s="98"/>
      <c r="AO12" s="98"/>
      <c r="AP12" s="98"/>
      <c r="AQ12" s="98"/>
      <c r="AR12" s="98"/>
    </row>
    <row r="13" spans="1:44" ht="14" customHeight="1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68"/>
      <c r="N13" s="68"/>
      <c r="O13" s="68"/>
      <c r="P13" s="69"/>
      <c r="Q13" s="69"/>
      <c r="R13" s="67">
        <f t="shared" si="0"/>
        <v>0</v>
      </c>
      <c r="S13" s="67"/>
      <c r="T13" s="67"/>
      <c r="U13" s="65"/>
      <c r="V13" s="65"/>
      <c r="W13" s="67">
        <f t="shared" si="1"/>
        <v>0</v>
      </c>
      <c r="X13" s="67"/>
      <c r="Y13" s="67"/>
      <c r="Z13" s="67">
        <f t="shared" si="2"/>
        <v>0</v>
      </c>
      <c r="AA13" s="67"/>
      <c r="AB13" s="67"/>
      <c r="AC13" s="67">
        <f t="shared" si="3"/>
        <v>0</v>
      </c>
      <c r="AD13" s="67"/>
      <c r="AE13" s="67"/>
      <c r="AF13" s="67">
        <f t="shared" si="4"/>
        <v>0</v>
      </c>
      <c r="AG13" s="67"/>
      <c r="AH13" s="67"/>
      <c r="AI13" s="98"/>
      <c r="AJ13" s="98"/>
      <c r="AK13" s="98"/>
      <c r="AL13" s="98"/>
      <c r="AM13" s="98"/>
      <c r="AN13" s="98"/>
      <c r="AO13" s="98"/>
      <c r="AP13" s="98"/>
      <c r="AQ13" s="98"/>
      <c r="AR13" s="98"/>
    </row>
    <row r="14" spans="1:44" ht="14" customHeight="1" x14ac:dyDescent="0.2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  <c r="M14" s="68"/>
      <c r="N14" s="68"/>
      <c r="O14" s="68"/>
      <c r="P14" s="69"/>
      <c r="Q14" s="69"/>
      <c r="R14" s="67">
        <f t="shared" si="0"/>
        <v>0</v>
      </c>
      <c r="S14" s="67"/>
      <c r="T14" s="67"/>
      <c r="U14" s="65"/>
      <c r="V14" s="65"/>
      <c r="W14" s="67">
        <f t="shared" si="1"/>
        <v>0</v>
      </c>
      <c r="X14" s="67"/>
      <c r="Y14" s="67"/>
      <c r="Z14" s="67">
        <f t="shared" si="2"/>
        <v>0</v>
      </c>
      <c r="AA14" s="67"/>
      <c r="AB14" s="67"/>
      <c r="AC14" s="67">
        <f t="shared" si="3"/>
        <v>0</v>
      </c>
      <c r="AD14" s="67"/>
      <c r="AE14" s="67"/>
      <c r="AF14" s="67">
        <f t="shared" si="4"/>
        <v>0</v>
      </c>
      <c r="AG14" s="67"/>
      <c r="AH14" s="67"/>
      <c r="AI14" s="98"/>
      <c r="AJ14" s="98"/>
      <c r="AK14" s="98"/>
      <c r="AL14" s="98"/>
      <c r="AM14" s="98"/>
      <c r="AN14" s="98"/>
      <c r="AO14" s="98"/>
      <c r="AP14" s="98"/>
      <c r="AQ14" s="98"/>
      <c r="AR14" s="98"/>
    </row>
    <row r="15" spans="1:44" ht="14" customHeight="1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68"/>
      <c r="N15" s="68"/>
      <c r="O15" s="68"/>
      <c r="P15" s="69"/>
      <c r="Q15" s="69"/>
      <c r="R15" s="67">
        <f t="shared" si="0"/>
        <v>0</v>
      </c>
      <c r="S15" s="67"/>
      <c r="T15" s="67"/>
      <c r="U15" s="65"/>
      <c r="V15" s="65"/>
      <c r="W15" s="67">
        <f t="shared" si="1"/>
        <v>0</v>
      </c>
      <c r="X15" s="67"/>
      <c r="Y15" s="67"/>
      <c r="Z15" s="67">
        <f t="shared" si="2"/>
        <v>0</v>
      </c>
      <c r="AA15" s="67"/>
      <c r="AB15" s="67"/>
      <c r="AC15" s="67">
        <f t="shared" si="3"/>
        <v>0</v>
      </c>
      <c r="AD15" s="67"/>
      <c r="AE15" s="67"/>
      <c r="AF15" s="67">
        <f t="shared" si="4"/>
        <v>0</v>
      </c>
      <c r="AG15" s="67"/>
      <c r="AH15" s="67"/>
      <c r="AI15" s="98"/>
      <c r="AJ15" s="98"/>
      <c r="AK15" s="98"/>
      <c r="AL15" s="98"/>
      <c r="AM15" s="98"/>
      <c r="AN15" s="98"/>
      <c r="AO15" s="98"/>
      <c r="AP15" s="98"/>
      <c r="AQ15" s="98"/>
      <c r="AR15" s="98"/>
    </row>
    <row r="16" spans="1:44" ht="14" customHeight="1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68"/>
      <c r="N16" s="68"/>
      <c r="O16" s="68"/>
      <c r="P16" s="69"/>
      <c r="Q16" s="69"/>
      <c r="R16" s="67">
        <f t="shared" si="0"/>
        <v>0</v>
      </c>
      <c r="S16" s="67"/>
      <c r="T16" s="67"/>
      <c r="U16" s="65"/>
      <c r="V16" s="65"/>
      <c r="W16" s="67">
        <f t="shared" si="1"/>
        <v>0</v>
      </c>
      <c r="X16" s="67"/>
      <c r="Y16" s="67"/>
      <c r="Z16" s="67">
        <f t="shared" si="2"/>
        <v>0</v>
      </c>
      <c r="AA16" s="67"/>
      <c r="AB16" s="67"/>
      <c r="AC16" s="67">
        <f t="shared" si="3"/>
        <v>0</v>
      </c>
      <c r="AD16" s="67"/>
      <c r="AE16" s="67"/>
      <c r="AF16" s="67">
        <f t="shared" si="4"/>
        <v>0</v>
      </c>
      <c r="AG16" s="67"/>
      <c r="AH16" s="67"/>
      <c r="AI16" s="98"/>
      <c r="AJ16" s="98"/>
      <c r="AK16" s="98"/>
      <c r="AL16" s="98"/>
      <c r="AM16" s="98"/>
      <c r="AN16" s="98"/>
      <c r="AO16" s="98"/>
      <c r="AP16" s="98"/>
      <c r="AQ16" s="98"/>
      <c r="AR16" s="98"/>
    </row>
    <row r="17" spans="1:44" ht="14" customHeight="1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68"/>
      <c r="N17" s="68"/>
      <c r="O17" s="68"/>
      <c r="P17" s="69"/>
      <c r="Q17" s="69"/>
      <c r="R17" s="67">
        <f t="shared" si="0"/>
        <v>0</v>
      </c>
      <c r="S17" s="67"/>
      <c r="T17" s="67"/>
      <c r="U17" s="65"/>
      <c r="V17" s="65"/>
      <c r="W17" s="67">
        <f t="shared" si="1"/>
        <v>0</v>
      </c>
      <c r="X17" s="67"/>
      <c r="Y17" s="67"/>
      <c r="Z17" s="67">
        <f t="shared" si="2"/>
        <v>0</v>
      </c>
      <c r="AA17" s="67"/>
      <c r="AB17" s="67"/>
      <c r="AC17" s="67">
        <f t="shared" si="3"/>
        <v>0</v>
      </c>
      <c r="AD17" s="67"/>
      <c r="AE17" s="67"/>
      <c r="AF17" s="67">
        <f t="shared" si="4"/>
        <v>0</v>
      </c>
      <c r="AG17" s="67"/>
      <c r="AH17" s="67"/>
      <c r="AI17" s="98"/>
      <c r="AJ17" s="98"/>
      <c r="AK17" s="98"/>
      <c r="AL17" s="98"/>
      <c r="AM17" s="98"/>
      <c r="AN17" s="98"/>
      <c r="AO17" s="98"/>
      <c r="AP17" s="98"/>
      <c r="AQ17" s="98"/>
      <c r="AR17" s="98"/>
    </row>
    <row r="18" spans="1:44" ht="14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68"/>
      <c r="N18" s="68"/>
      <c r="O18" s="68"/>
      <c r="P18" s="69"/>
      <c r="Q18" s="69"/>
      <c r="R18" s="67">
        <f t="shared" si="0"/>
        <v>0</v>
      </c>
      <c r="S18" s="67"/>
      <c r="T18" s="67"/>
      <c r="U18" s="65"/>
      <c r="V18" s="65"/>
      <c r="W18" s="67">
        <f t="shared" si="1"/>
        <v>0</v>
      </c>
      <c r="X18" s="67"/>
      <c r="Y18" s="67"/>
      <c r="Z18" s="67">
        <f t="shared" si="2"/>
        <v>0</v>
      </c>
      <c r="AA18" s="67"/>
      <c r="AB18" s="67"/>
      <c r="AC18" s="67">
        <f t="shared" si="3"/>
        <v>0</v>
      </c>
      <c r="AD18" s="67"/>
      <c r="AE18" s="67"/>
      <c r="AF18" s="67">
        <f t="shared" si="4"/>
        <v>0</v>
      </c>
      <c r="AG18" s="67"/>
      <c r="AH18" s="67"/>
      <c r="AI18" s="98"/>
      <c r="AJ18" s="98"/>
      <c r="AK18" s="98"/>
      <c r="AL18" s="98"/>
      <c r="AM18" s="98"/>
      <c r="AN18" s="98"/>
      <c r="AO18" s="98"/>
      <c r="AP18" s="98"/>
      <c r="AQ18" s="98"/>
      <c r="AR18" s="98"/>
    </row>
    <row r="19" spans="1:44" ht="14" customHeight="1" x14ac:dyDescent="0.2">
      <c r="A19" s="91" t="s">
        <v>22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R19" s="63">
        <f>SUM(R9:R18)</f>
        <v>2850</v>
      </c>
      <c r="S19" s="63"/>
      <c r="T19" s="63"/>
      <c r="W19" s="63">
        <f>SUM(W9:W18)</f>
        <v>667.5</v>
      </c>
      <c r="X19" s="63"/>
      <c r="Y19" s="63"/>
      <c r="Z19" s="63">
        <f>SUM(Z9:Z18)</f>
        <v>2182.5</v>
      </c>
      <c r="AA19" s="63"/>
      <c r="AB19" s="63"/>
      <c r="AC19" s="63">
        <f>SUM(AC9:AC18)</f>
        <v>34200</v>
      </c>
      <c r="AD19" s="63"/>
      <c r="AE19" s="63"/>
      <c r="AF19" s="63">
        <f>SUM(AF9:AF18)</f>
        <v>26190</v>
      </c>
      <c r="AG19" s="63"/>
      <c r="AH19" s="63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</row>
    <row r="20" spans="1:44" ht="14" customHeight="1" x14ac:dyDescent="0.2">
      <c r="A20" s="93" t="s">
        <v>26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R20" s="39"/>
      <c r="S20" s="39"/>
      <c r="T20" s="39"/>
      <c r="W20" s="39"/>
      <c r="X20" s="39"/>
      <c r="Y20" s="39"/>
      <c r="Z20" s="39"/>
      <c r="AA20" s="39"/>
      <c r="AB20" s="40"/>
      <c r="AC20" s="40"/>
      <c r="AD20" s="40"/>
      <c r="AE20" s="39"/>
      <c r="AF20" s="39"/>
      <c r="AG20" s="39"/>
      <c r="AH20" s="39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</row>
    <row r="21" spans="1:44" ht="27" customHeight="1" x14ac:dyDescent="0.2">
      <c r="A21" s="71" t="s">
        <v>39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3">
        <v>10000</v>
      </c>
      <c r="N21" s="73"/>
      <c r="O21" s="73"/>
      <c r="P21" s="70">
        <v>1</v>
      </c>
      <c r="Q21" s="70"/>
      <c r="R21" s="74">
        <f>M21*P21</f>
        <v>10000</v>
      </c>
      <c r="S21" s="74"/>
      <c r="T21" s="74"/>
      <c r="U21" s="66">
        <v>0.1</v>
      </c>
      <c r="V21" s="66"/>
      <c r="W21" s="74">
        <f>R21*U21</f>
        <v>1000</v>
      </c>
      <c r="X21" s="74"/>
      <c r="Y21" s="74"/>
      <c r="Z21" s="108"/>
      <c r="AA21" s="109"/>
      <c r="AB21" s="110"/>
      <c r="AC21" s="74">
        <f>R21</f>
        <v>10000</v>
      </c>
      <c r="AD21" s="74"/>
      <c r="AE21" s="74"/>
      <c r="AF21" s="74">
        <f>R21-W21</f>
        <v>9000</v>
      </c>
      <c r="AG21" s="74"/>
      <c r="AH21" s="74"/>
      <c r="AI21" s="98" t="s">
        <v>47</v>
      </c>
      <c r="AJ21" s="98"/>
      <c r="AK21" s="98"/>
      <c r="AL21" s="98"/>
      <c r="AM21" s="98"/>
      <c r="AN21" s="98"/>
      <c r="AO21" s="98"/>
      <c r="AP21" s="98"/>
      <c r="AQ21" s="98"/>
      <c r="AR21" s="98"/>
    </row>
    <row r="22" spans="1:44" ht="14" customHeight="1" x14ac:dyDescent="0.2">
      <c r="A22" s="71" t="s">
        <v>48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3">
        <v>22464</v>
      </c>
      <c r="N22" s="73"/>
      <c r="O22" s="73"/>
      <c r="P22" s="70">
        <v>1</v>
      </c>
      <c r="Q22" s="70"/>
      <c r="R22" s="74">
        <f>M22*P22</f>
        <v>22464</v>
      </c>
      <c r="S22" s="74"/>
      <c r="T22" s="74"/>
      <c r="U22" s="66">
        <v>0</v>
      </c>
      <c r="V22" s="66"/>
      <c r="W22" s="74">
        <f>R22*U22</f>
        <v>0</v>
      </c>
      <c r="X22" s="74"/>
      <c r="Y22" s="74"/>
      <c r="Z22" s="108"/>
      <c r="AA22" s="109"/>
      <c r="AB22" s="110"/>
      <c r="AC22" s="74">
        <f>R22</f>
        <v>22464</v>
      </c>
      <c r="AD22" s="74"/>
      <c r="AE22" s="74"/>
      <c r="AF22" s="74">
        <f>R22-W22</f>
        <v>22464</v>
      </c>
      <c r="AG22" s="74"/>
      <c r="AH22" s="74"/>
      <c r="AI22" s="103" t="s">
        <v>49</v>
      </c>
      <c r="AJ22" s="103"/>
      <c r="AK22" s="103"/>
      <c r="AL22" s="103"/>
      <c r="AM22" s="103"/>
      <c r="AN22" s="103"/>
      <c r="AO22" s="103"/>
      <c r="AP22" s="103"/>
      <c r="AQ22" s="103"/>
      <c r="AR22" s="103"/>
    </row>
    <row r="23" spans="1:44" ht="14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3"/>
      <c r="N23" s="73"/>
      <c r="O23" s="73"/>
      <c r="P23" s="70"/>
      <c r="Q23" s="70"/>
      <c r="R23" s="74">
        <f>M23*P23</f>
        <v>0</v>
      </c>
      <c r="S23" s="74"/>
      <c r="T23" s="74"/>
      <c r="U23" s="66"/>
      <c r="V23" s="66"/>
      <c r="W23" s="74">
        <f>R23*U23</f>
        <v>0</v>
      </c>
      <c r="X23" s="74"/>
      <c r="Y23" s="74"/>
      <c r="Z23" s="108"/>
      <c r="AA23" s="109"/>
      <c r="AB23" s="110"/>
      <c r="AC23" s="74">
        <f>R23</f>
        <v>0</v>
      </c>
      <c r="AD23" s="74"/>
      <c r="AE23" s="74"/>
      <c r="AF23" s="74">
        <f>R23-W23</f>
        <v>0</v>
      </c>
      <c r="AG23" s="74"/>
      <c r="AH23" s="74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</row>
    <row r="24" spans="1:44" ht="14" customHeight="1" x14ac:dyDescent="0.2">
      <c r="A24" s="104" t="s">
        <v>25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05"/>
      <c r="O24" s="105"/>
      <c r="P24" s="14"/>
      <c r="Q24" s="15"/>
      <c r="R24" s="63">
        <f>SUM(R21:T23)</f>
        <v>32464</v>
      </c>
      <c r="S24" s="63"/>
      <c r="T24" s="63"/>
      <c r="U24" s="12"/>
      <c r="V24" s="12"/>
      <c r="W24" s="63">
        <f>SUM(W21:Y23)</f>
        <v>1000</v>
      </c>
      <c r="X24" s="63"/>
      <c r="Y24" s="63"/>
      <c r="Z24" s="41"/>
      <c r="AA24" s="42"/>
      <c r="AB24" s="43"/>
      <c r="AC24" s="63">
        <f>R24</f>
        <v>32464</v>
      </c>
      <c r="AD24" s="63"/>
      <c r="AE24" s="63"/>
      <c r="AF24" s="63">
        <f>R24-W24</f>
        <v>31464</v>
      </c>
      <c r="AG24" s="63"/>
      <c r="AH24" s="63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</row>
    <row r="25" spans="1:44" s="5" customFormat="1" ht="4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11"/>
      <c r="Q25" s="11"/>
      <c r="R25" s="21"/>
      <c r="S25" s="21"/>
      <c r="T25" s="21"/>
      <c r="U25" s="12"/>
      <c r="V25" s="12"/>
      <c r="W25" s="44"/>
      <c r="X25" s="44"/>
      <c r="Y25" s="44"/>
      <c r="Z25" s="39"/>
      <c r="AA25" s="39"/>
      <c r="AB25" s="40"/>
      <c r="AC25" s="44"/>
      <c r="AD25" s="44"/>
      <c r="AE25" s="44"/>
      <c r="AF25" s="45"/>
      <c r="AG25" s="45"/>
      <c r="AH25" s="45"/>
      <c r="AI25" s="22"/>
      <c r="AJ25" s="22"/>
      <c r="AK25" s="22"/>
      <c r="AL25" s="13"/>
      <c r="AM25" s="13"/>
      <c r="AN25" s="13"/>
      <c r="AO25" s="13"/>
      <c r="AP25" s="13"/>
      <c r="AQ25" s="13"/>
      <c r="AR25" s="13"/>
    </row>
    <row r="26" spans="1:44" ht="14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W26" s="39"/>
      <c r="X26" s="39"/>
      <c r="Y26" s="39"/>
      <c r="Z26" s="39"/>
      <c r="AA26" s="39"/>
      <c r="AB26" s="40"/>
      <c r="AC26" s="40"/>
      <c r="AD26" s="40"/>
      <c r="AE26" s="46" t="s">
        <v>35</v>
      </c>
      <c r="AF26" s="99">
        <f>AF19+AF24</f>
        <v>57654</v>
      </c>
      <c r="AG26" s="100"/>
      <c r="AH26" s="100"/>
      <c r="AI26" s="106" t="str">
        <f>G7</f>
        <v>Euro</v>
      </c>
      <c r="AJ26" s="106"/>
      <c r="AK26" s="106"/>
      <c r="AL26" s="106"/>
      <c r="AM26" s="107"/>
    </row>
    <row r="27" spans="1:44" s="5" customFormat="1" ht="14" customHeight="1" x14ac:dyDescent="0.2">
      <c r="A27" s="7" t="s">
        <v>16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"/>
      <c r="N27" s="2"/>
      <c r="O27" s="2"/>
      <c r="P27" s="2"/>
      <c r="W27" s="7" t="s">
        <v>27</v>
      </c>
      <c r="AB27" s="8"/>
      <c r="AC27" s="8"/>
      <c r="AD27" s="8"/>
    </row>
    <row r="28" spans="1:44" s="5" customFormat="1" ht="14" customHeight="1" x14ac:dyDescent="0.2">
      <c r="A28" s="24">
        <v>1</v>
      </c>
      <c r="B28" s="57" t="s">
        <v>50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29"/>
      <c r="S28" s="29"/>
      <c r="T28" s="29"/>
      <c r="U28" s="29"/>
      <c r="V28" s="30"/>
      <c r="W28" s="48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50"/>
    </row>
    <row r="29" spans="1:44" s="5" customFormat="1" ht="14" customHeight="1" x14ac:dyDescent="0.2">
      <c r="A29" s="24">
        <v>2</v>
      </c>
      <c r="B29" s="60" t="s">
        <v>28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31"/>
      <c r="S29" s="31"/>
      <c r="T29" s="31"/>
      <c r="U29" s="31"/>
      <c r="V29" s="32"/>
      <c r="W29" s="51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3"/>
    </row>
    <row r="30" spans="1:44" s="5" customFormat="1" ht="14" customHeight="1" x14ac:dyDescent="0.2">
      <c r="A30" s="24">
        <v>3</v>
      </c>
      <c r="B30" s="57" t="s">
        <v>51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29"/>
      <c r="S30" s="29"/>
      <c r="T30" s="29"/>
      <c r="U30" s="29"/>
      <c r="V30" s="30"/>
      <c r="W30" s="54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6"/>
    </row>
    <row r="31" spans="1:44" s="2" customFormat="1" ht="14" x14ac:dyDescent="0.2">
      <c r="A31" s="24">
        <v>4</v>
      </c>
      <c r="B31" s="57" t="s">
        <v>52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29"/>
      <c r="S31" s="29"/>
      <c r="T31" s="29"/>
      <c r="U31" s="29"/>
      <c r="V31" s="30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</row>
    <row r="32" spans="1:44" s="2" customFormat="1" ht="14" x14ac:dyDescent="0.2"/>
    <row r="33" spans="16:44" s="2" customFormat="1" ht="14" x14ac:dyDescent="0.2"/>
    <row r="34" spans="16:44" s="2" customFormat="1" ht="14" x14ac:dyDescent="0.2"/>
    <row r="35" spans="16:44" s="2" customFormat="1" ht="14" x14ac:dyDescent="0.2">
      <c r="P35" s="19" t="s">
        <v>32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</row>
    <row r="36" spans="16:44" s="2" customFormat="1" ht="14" x14ac:dyDescent="0.2"/>
    <row r="37" spans="16:44" s="2" customFormat="1" ht="14" x14ac:dyDescent="0.2"/>
    <row r="38" spans="16:44" s="2" customFormat="1" ht="14" x14ac:dyDescent="0.2"/>
    <row r="39" spans="16:44" s="2" customFormat="1" ht="14" x14ac:dyDescent="0.2"/>
    <row r="40" spans="16:44" s="2" customFormat="1" ht="14" x14ac:dyDescent="0.2"/>
    <row r="41" spans="16:44" s="2" customFormat="1" ht="14" x14ac:dyDescent="0.2"/>
    <row r="42" spans="16:44" s="2" customFormat="1" ht="14" x14ac:dyDescent="0.2"/>
    <row r="43" spans="16:44" s="2" customFormat="1" ht="14" x14ac:dyDescent="0.2"/>
    <row r="44" spans="16:44" s="2" customFormat="1" ht="14" x14ac:dyDescent="0.2"/>
    <row r="45" spans="16:44" s="2" customFormat="1" ht="14" x14ac:dyDescent="0.2"/>
    <row r="46" spans="16:44" s="2" customFormat="1" ht="14" x14ac:dyDescent="0.2"/>
    <row r="47" spans="16:44" s="2" customFormat="1" ht="14" x14ac:dyDescent="0.2"/>
    <row r="48" spans="16:44" s="2" customFormat="1" ht="14" x14ac:dyDescent="0.2"/>
    <row r="49" spans="1:16" s="2" customFormat="1" ht="14" x14ac:dyDescent="0.2"/>
    <row r="50" spans="1:16" s="2" customFormat="1" ht="14" x14ac:dyDescent="0.2"/>
    <row r="51" spans="1:16" s="2" customFormat="1" ht="14" x14ac:dyDescent="0.2"/>
    <row r="52" spans="1:16" s="2" customFormat="1" ht="14" x14ac:dyDescent="0.2"/>
    <row r="53" spans="1:16" s="2" customFormat="1" ht="14" x14ac:dyDescent="0.2"/>
    <row r="54" spans="1:16" s="2" customFormat="1" ht="14" x14ac:dyDescent="0.2"/>
    <row r="55" spans="1:16" s="2" customFormat="1" ht="14" x14ac:dyDescent="0.2"/>
    <row r="56" spans="1:16" s="2" customFormat="1" ht="14" x14ac:dyDescent="0.2"/>
    <row r="57" spans="1:16" s="2" customFormat="1" ht="14" x14ac:dyDescent="0.2"/>
    <row r="58" spans="1:16" s="2" customFormat="1" ht="14" x14ac:dyDescent="0.2"/>
    <row r="59" spans="1:16" s="2" customFormat="1" ht="14" x14ac:dyDescent="0.2"/>
    <row r="60" spans="1:16" s="2" customFormat="1" ht="14" x14ac:dyDescent="0.2"/>
    <row r="61" spans="1:16" s="5" customForma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" customForma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" customForma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" customForma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" customForma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" customForma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" customForma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" customForma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" customForma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" customForma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" customForma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" customForma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" customForma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" customForma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" customForma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" customForma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" customForma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" customForma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" customForma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" customForma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" customForma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" customForma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" customForma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" customForma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" customForma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" customForma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" customForma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" customForma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" customForma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" customForma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" customForma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" customForma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" customForma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s="5" customForma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s="5" customForma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s="5" customForma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s="5" customForma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5" customForma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s="5" customForma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5" customForma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5" customForma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5" customForma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5" customForma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5" customForma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5" customForma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5" customForma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5" customForma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5" customForma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5" customForma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5" customForma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5" customForma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5" customForma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5" customForma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5" customForma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5" customForma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5" customForma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5" customForma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5" customForma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5" customForma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5" customForma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5" customForma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5" customForma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5" customForma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5" customForma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5" customForma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5" customForma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5" customForma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5" customForma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5" customForma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5" customForma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5" customForma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5" customForma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5" customForma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5" customForma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5" customForma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5" customForma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5" customForma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5" customForma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5" customForma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5" customForma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5" customForma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5" customForma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5" customForma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s="5" customForma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s="5" customForma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s="5" customForma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s="5" customForma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s="5" customForma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s="5" customForma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s="5" customForma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s="5" customForma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s="5" customForma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s="5" customForma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s="5" customForma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s="5" customForma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s="5" customForma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s="5" customForma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s="5" customForma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s="5" customForma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s="5" customForma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s="5" customForma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s="5" customForma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s="5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s="5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s="5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s="5" customForma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s="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s="5" customForma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s="5" customForma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s="5" customForma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s="5" customForma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s="5" customForma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s="5" customForma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s="5" customForma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s="5" customForma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s="5" customForma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s="5" customForma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s="5" customForma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s="5" customForma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s="5" customForma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s="5" customForma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s="5" customForma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s="5" customForma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s="5" customForma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s="5" customForma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s="5" customForma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s="5" customForma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s="5" customForma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s="5" customForma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s="5" customForma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s="5" customForma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s="5" customForma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s="5" customForma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s="5" customForma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s="5" customForma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s="5" customForma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s="5" customForma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s="5" customForma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s="5" customForma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s="5" customForma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s="5" customForma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s="5" customForma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s="5" customForma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s="5" customForma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s="5" customForma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s="5" customForma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s="5" customForma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s="5" customForma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s="5" customForma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s="5" customForma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s="5" customForma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s="5" customForma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s="5" customForma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s="5" customForma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s="5" customForma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s="5" customForma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</sheetData>
  <sheetProtection algorithmName="SHA-512" hashValue="pdy16kewiGKDXPijzHeeYDEE0P+cYwr6+8Qb/tW+e2Tm2p23u5dL/QAMfOBlEwV/qcPCLpOTCHyP9CL1EdWJuA==" saltValue="0wF8TOxPSrFOJzvaI2bXVg==" spinCount="100000" sheet="1" formatRows="0" insertColumns="0" insertRows="0" deleteRows="0"/>
  <mergeCells count="186">
    <mergeCell ref="AF26:AH26"/>
    <mergeCell ref="AI19:AR19"/>
    <mergeCell ref="AI20:AR20"/>
    <mergeCell ref="AI21:AR21"/>
    <mergeCell ref="AI22:AR22"/>
    <mergeCell ref="AI23:AR23"/>
    <mergeCell ref="AI24:AR24"/>
    <mergeCell ref="A24:L24"/>
    <mergeCell ref="M24:O24"/>
    <mergeCell ref="R24:T24"/>
    <mergeCell ref="AI26:AM26"/>
    <mergeCell ref="W24:Y24"/>
    <mergeCell ref="AC24:AE24"/>
    <mergeCell ref="AF24:AH24"/>
    <mergeCell ref="AF23:AH23"/>
    <mergeCell ref="A22:L22"/>
    <mergeCell ref="M22:O22"/>
    <mergeCell ref="P22:Q22"/>
    <mergeCell ref="R22:T22"/>
    <mergeCell ref="U22:V22"/>
    <mergeCell ref="W22:Y22"/>
    <mergeCell ref="Z21:AB21"/>
    <mergeCell ref="Z22:AB22"/>
    <mergeCell ref="Z23:AB23"/>
    <mergeCell ref="AI8:AR8"/>
    <mergeCell ref="AI9:AR9"/>
    <mergeCell ref="AI10:AR10"/>
    <mergeCell ref="AI11:AR11"/>
    <mergeCell ref="AI12:AR12"/>
    <mergeCell ref="AI13:AR13"/>
    <mergeCell ref="AI14:AR14"/>
    <mergeCell ref="AI15:AR15"/>
    <mergeCell ref="AI16:AR16"/>
    <mergeCell ref="AC22:AE22"/>
    <mergeCell ref="AF22:AH22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AF18:AH18"/>
    <mergeCell ref="AF19:AH19"/>
    <mergeCell ref="AF21:AH21"/>
    <mergeCell ref="A23:L23"/>
    <mergeCell ref="M23:O23"/>
    <mergeCell ref="P23:Q23"/>
    <mergeCell ref="R23:T23"/>
    <mergeCell ref="U23:V23"/>
    <mergeCell ref="W23:Y23"/>
    <mergeCell ref="AC23:AE23"/>
    <mergeCell ref="W11:Y11"/>
    <mergeCell ref="W12:Y12"/>
    <mergeCell ref="U21:V21"/>
    <mergeCell ref="W21:Y21"/>
    <mergeCell ref="AC21:AE21"/>
    <mergeCell ref="A19:L19"/>
    <mergeCell ref="A20:L20"/>
    <mergeCell ref="A21:L21"/>
    <mergeCell ref="M21:O21"/>
    <mergeCell ref="P21:Q21"/>
    <mergeCell ref="R21:T21"/>
    <mergeCell ref="Z19:AB19"/>
    <mergeCell ref="A11:L11"/>
    <mergeCell ref="A12:L12"/>
    <mergeCell ref="A13:L13"/>
    <mergeCell ref="A14:L14"/>
    <mergeCell ref="A15:L15"/>
    <mergeCell ref="Z16:AB16"/>
    <mergeCell ref="Z17:AB17"/>
    <mergeCell ref="Z18:AB18"/>
    <mergeCell ref="AI2:AQ2"/>
    <mergeCell ref="AI3:AQ3"/>
    <mergeCell ref="AI4:AQ4"/>
    <mergeCell ref="AI5:AQ5"/>
    <mergeCell ref="AC18:AE18"/>
    <mergeCell ref="AC19:AE19"/>
    <mergeCell ref="AC8:AE8"/>
    <mergeCell ref="AF8:AH8"/>
    <mergeCell ref="AC9:AE9"/>
    <mergeCell ref="AI6:AJ6"/>
    <mergeCell ref="AF9:AH9"/>
    <mergeCell ref="AF10:AH10"/>
    <mergeCell ref="AF11:AH11"/>
    <mergeCell ref="AF12:AH12"/>
    <mergeCell ref="AF13:AH13"/>
    <mergeCell ref="AF14:AH14"/>
    <mergeCell ref="AF15:AH15"/>
    <mergeCell ref="AF16:AH16"/>
    <mergeCell ref="AF17:AH17"/>
    <mergeCell ref="AI17:AR17"/>
    <mergeCell ref="AI18:AR18"/>
    <mergeCell ref="A5:J5"/>
    <mergeCell ref="R2:AA2"/>
    <mergeCell ref="R3:AA3"/>
    <mergeCell ref="Z10:AB10"/>
    <mergeCell ref="Z11:AB11"/>
    <mergeCell ref="Z12:AB12"/>
    <mergeCell ref="Z13:AB13"/>
    <mergeCell ref="Z14:AB14"/>
    <mergeCell ref="Z15:AB15"/>
    <mergeCell ref="R12:T12"/>
    <mergeCell ref="R13:T13"/>
    <mergeCell ref="U16:V16"/>
    <mergeCell ref="W8:Y8"/>
    <mergeCell ref="W9:Y9"/>
    <mergeCell ref="W10:Y10"/>
    <mergeCell ref="L6:P6"/>
    <mergeCell ref="R1:U1"/>
    <mergeCell ref="L1:P1"/>
    <mergeCell ref="L2:P2"/>
    <mergeCell ref="L3:P3"/>
    <mergeCell ref="L4:P4"/>
    <mergeCell ref="L5:P5"/>
    <mergeCell ref="R4:AA4"/>
    <mergeCell ref="R5:AA5"/>
    <mergeCell ref="R6:AA6"/>
    <mergeCell ref="A8:L8"/>
    <mergeCell ref="A9:L9"/>
    <mergeCell ref="A10:L10"/>
    <mergeCell ref="A6:J6"/>
    <mergeCell ref="A1:F1"/>
    <mergeCell ref="A2:J2"/>
    <mergeCell ref="A3:J3"/>
    <mergeCell ref="A4:J4"/>
    <mergeCell ref="P18:Q18"/>
    <mergeCell ref="P14:Q14"/>
    <mergeCell ref="P15:Q15"/>
    <mergeCell ref="A16:L16"/>
    <mergeCell ref="A17:L17"/>
    <mergeCell ref="A18:L18"/>
    <mergeCell ref="W18:Y18"/>
    <mergeCell ref="W19:Y19"/>
    <mergeCell ref="Z8:AB8"/>
    <mergeCell ref="Z9:AB9"/>
    <mergeCell ref="W13:Y13"/>
    <mergeCell ref="W14:Y14"/>
    <mergeCell ref="W15:Y15"/>
    <mergeCell ref="W16:Y16"/>
    <mergeCell ref="W17:Y17"/>
    <mergeCell ref="M8:O8"/>
    <mergeCell ref="M9:O9"/>
    <mergeCell ref="M10:O10"/>
    <mergeCell ref="M11:O11"/>
    <mergeCell ref="M12:O12"/>
    <mergeCell ref="R8:T8"/>
    <mergeCell ref="R9:T9"/>
    <mergeCell ref="R10:T10"/>
    <mergeCell ref="R11:T11"/>
    <mergeCell ref="P10:Q10"/>
    <mergeCell ref="P11:Q11"/>
    <mergeCell ref="P12:Q12"/>
    <mergeCell ref="P13:Q13"/>
    <mergeCell ref="M15:O15"/>
    <mergeCell ref="M16:O16"/>
    <mergeCell ref="M17:O17"/>
    <mergeCell ref="M13:O13"/>
    <mergeCell ref="M14:O14"/>
    <mergeCell ref="P16:Q16"/>
    <mergeCell ref="P17:Q17"/>
    <mergeCell ref="W28:AR30"/>
    <mergeCell ref="B28:Q28"/>
    <mergeCell ref="B29:Q29"/>
    <mergeCell ref="B30:Q30"/>
    <mergeCell ref="B31:Q31"/>
    <mergeCell ref="R19:T19"/>
    <mergeCell ref="U8:V8"/>
    <mergeCell ref="U9:V9"/>
    <mergeCell ref="U10:V10"/>
    <mergeCell ref="U11:V11"/>
    <mergeCell ref="U12:V12"/>
    <mergeCell ref="U13:V13"/>
    <mergeCell ref="R17:T17"/>
    <mergeCell ref="R18:T18"/>
    <mergeCell ref="R14:T14"/>
    <mergeCell ref="R15:T15"/>
    <mergeCell ref="R16:T16"/>
    <mergeCell ref="U17:V17"/>
    <mergeCell ref="U18:V18"/>
    <mergeCell ref="U14:V14"/>
    <mergeCell ref="U15:V15"/>
    <mergeCell ref="M18:O18"/>
    <mergeCell ref="P8:Q8"/>
    <mergeCell ref="P9:Q9"/>
  </mergeCells>
  <hyperlinks>
    <hyperlink ref="B29" r:id="rId1" xr:uid="{7AE9663A-D6B9-BF42-B084-6669B4148246}"/>
  </hyperlinks>
  <pageMargins left="0.33333333300000001" right="0.125" top="0.5" bottom="0.5" header="0.3" footer="0.3"/>
  <pageSetup paperSize="9" orientation="landscape" horizontalDpi="0" verticalDpi="0"/>
  <headerFooter>
    <oddHeader>&amp;C&amp;"Calibri Light (Rubriker),Fet"&amp;KAA3091Purchase order</oddHeader>
    <oddFooter>&amp;L&amp;"Calibri (Brödtext),Normal"&amp;10Password if formatting is needed vergicpartner&amp;RVersion 1911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60074A49D094F8D9F30B864B271C0" ma:contentTypeVersion="9" ma:contentTypeDescription="Create a new document." ma:contentTypeScope="" ma:versionID="24dc30c905c5822a217af2ef338246bb">
  <xsd:schema xmlns:xsd="http://www.w3.org/2001/XMLSchema" xmlns:xs="http://www.w3.org/2001/XMLSchema" xmlns:p="http://schemas.microsoft.com/office/2006/metadata/properties" xmlns:ns2="95922682-42f7-411e-87e8-5616925dc8bf" xmlns:ns3="9a866dab-8857-472c-a47e-5213c8299b78" targetNamespace="http://schemas.microsoft.com/office/2006/metadata/properties" ma:root="true" ma:fieldsID="dd277f76041c42ad170b428ee44ead33" ns2:_="" ns3:_="">
    <xsd:import namespace="95922682-42f7-411e-87e8-5616925dc8bf"/>
    <xsd:import namespace="9a866dab-8857-472c-a47e-5213c8299b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22682-42f7-411e-87e8-5616925dc8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66dab-8857-472c-a47e-5213c8299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6" nillable="true" ma:displayName="Godkännandestatus" ma:internalName="Godk_x00e4_nnande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a866dab-8857-472c-a47e-5213c8299b78" xsi:nil="true"/>
  </documentManagement>
</p:properties>
</file>

<file path=customXml/itemProps1.xml><?xml version="1.0" encoding="utf-8"?>
<ds:datastoreItem xmlns:ds="http://schemas.openxmlformats.org/officeDocument/2006/customXml" ds:itemID="{B74653EB-2657-4B79-853F-44DA900426C5}"/>
</file>

<file path=customXml/itemProps2.xml><?xml version="1.0" encoding="utf-8"?>
<ds:datastoreItem xmlns:ds="http://schemas.openxmlformats.org/officeDocument/2006/customXml" ds:itemID="{06614C42-5BD8-41F0-BE24-D1AB50E6036E}"/>
</file>

<file path=customXml/itemProps3.xml><?xml version="1.0" encoding="utf-8"?>
<ds:datastoreItem xmlns:ds="http://schemas.openxmlformats.org/officeDocument/2006/customXml" ds:itemID="{388678F9-2CD1-492E-B0A7-8E3AA9A9A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Purchase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Janz</dc:creator>
  <cp:lastModifiedBy>Rickard Janz</cp:lastModifiedBy>
  <cp:lastPrinted>2019-11-08T09:05:05Z</cp:lastPrinted>
  <dcterms:created xsi:type="dcterms:W3CDTF">2019-10-31T14:05:04Z</dcterms:created>
  <dcterms:modified xsi:type="dcterms:W3CDTF">2020-02-19T11:48:43Z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0x0101003B360074A49D094F8D9F30B864B271C0</vt:lpwstr>
  </property>
</Properties>
</file>